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\Documents\Hubo handbal\Kledij\Vrije aankoop\"/>
    </mc:Choice>
  </mc:AlternateContent>
  <xr:revisionPtr revIDLastSave="0" documentId="13_ncr:1_{A2926E0F-E71F-431C-B86A-ACE9C000BEC9}" xr6:coauthVersionLast="47" xr6:coauthVersionMax="47" xr10:uidLastSave="{00000000-0000-0000-0000-000000000000}"/>
  <bookViews>
    <workbookView xWindow="-28920" yWindow="-120" windowWidth="29040" windowHeight="15840" xr2:uid="{951FD373-A35B-4054-9E23-CFF830AAB91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65" i="1" l="1"/>
  <c r="Q62" i="1"/>
  <c r="Q61" i="1"/>
  <c r="Q64" i="1"/>
  <c r="Q63" i="1"/>
  <c r="Q60" i="1"/>
  <c r="Q45" i="1"/>
  <c r="Q47" i="1"/>
  <c r="Q40" i="1"/>
  <c r="Q38" i="1"/>
  <c r="Q36" i="1"/>
  <c r="Q31" i="1"/>
  <c r="Q29" i="1"/>
  <c r="Q27" i="1"/>
  <c r="Q25" i="1"/>
  <c r="Q23" i="1"/>
  <c r="Q21" i="1"/>
  <c r="Q19" i="1"/>
  <c r="Q39" i="1"/>
  <c r="Q37" i="1"/>
  <c r="Q35" i="1"/>
  <c r="Q34" i="1"/>
  <c r="Q33" i="1"/>
  <c r="Q32" i="1"/>
  <c r="Q24" i="1"/>
  <c r="Q22" i="1"/>
  <c r="Q58" i="1"/>
  <c r="Q55" i="1"/>
  <c r="Q56" i="1"/>
  <c r="Q51" i="1"/>
  <c r="Q50" i="1"/>
  <c r="Q52" i="1"/>
  <c r="Q53" i="1"/>
  <c r="Q20" i="1"/>
  <c r="Q26" i="1"/>
  <c r="Q28" i="1"/>
  <c r="Q30" i="1"/>
  <c r="Q41" i="1"/>
  <c r="Q42" i="1"/>
  <c r="Q43" i="1"/>
  <c r="Q44" i="1"/>
  <c r="Q46" i="1"/>
  <c r="Q48" i="1"/>
  <c r="Q49" i="1"/>
  <c r="Q18" i="1"/>
  <c r="Q67" i="1" l="1"/>
</calcChain>
</file>

<file path=xl/sharedStrings.xml><?xml version="1.0" encoding="utf-8"?>
<sst xmlns="http://schemas.openxmlformats.org/spreadsheetml/2006/main" count="158" uniqueCount="56">
  <si>
    <t>kind</t>
  </si>
  <si>
    <t>volw</t>
  </si>
  <si>
    <t>dames</t>
  </si>
  <si>
    <t>sporttas 50L</t>
  </si>
  <si>
    <t>S</t>
  </si>
  <si>
    <t>M</t>
  </si>
  <si>
    <t>L</t>
  </si>
  <si>
    <t>XL</t>
  </si>
  <si>
    <t>XXL</t>
  </si>
  <si>
    <t>prijs</t>
  </si>
  <si>
    <t>totaal</t>
  </si>
  <si>
    <t>algemeen totaal</t>
  </si>
  <si>
    <r>
      <t>164/</t>
    </r>
    <r>
      <rPr>
        <b/>
        <sz val="11"/>
        <color rgb="FFFF0000"/>
        <rFont val="Calibri"/>
        <family val="2"/>
        <scheme val="minor"/>
      </rPr>
      <t>XS</t>
    </r>
  </si>
  <si>
    <t>naam</t>
  </si>
  <si>
    <t>voornaam</t>
  </si>
  <si>
    <t>email</t>
  </si>
  <si>
    <t>telefoon</t>
  </si>
  <si>
    <t>Fietssporttas 40 L</t>
  </si>
  <si>
    <t xml:space="preserve">Sweatpant </t>
  </si>
  <si>
    <t>classic short zwart</t>
  </si>
  <si>
    <t>katoen</t>
  </si>
  <si>
    <t>polyester</t>
  </si>
  <si>
    <t xml:space="preserve">Sweater </t>
  </si>
  <si>
    <t>uni</t>
  </si>
  <si>
    <t>maat</t>
  </si>
  <si>
    <t>31/35</t>
  </si>
  <si>
    <t>36/40</t>
  </si>
  <si>
    <t>41/45</t>
  </si>
  <si>
    <t>46/50</t>
  </si>
  <si>
    <t>Player shirt zwart</t>
  </si>
  <si>
    <t>Player Training Top zwart</t>
  </si>
  <si>
    <t>K Line bag</t>
  </si>
  <si>
    <t>Status Zip Hoody</t>
  </si>
  <si>
    <t>Status Zip Hoody dames</t>
  </si>
  <si>
    <t>player hood jacket</t>
  </si>
  <si>
    <t>player hood jacket dames</t>
  </si>
  <si>
    <t>Lite Training pant</t>
  </si>
  <si>
    <t>Lite Training pant dames</t>
  </si>
  <si>
    <t>Team T Shirt</t>
  </si>
  <si>
    <t>Bedrukking</t>
  </si>
  <si>
    <t>bedrukking</t>
  </si>
  <si>
    <t>1ste ronde bestellen kan tot 15 augustus 2022</t>
  </si>
  <si>
    <t>Extra bedrukking van de voornaam op de rug kan, dit is niet in de prijs inbegrepen.</t>
  </si>
  <si>
    <t>De kledij is voorzien van het clublogo (in de prijs inbegrepen) met uitzondering van de status Zip  Hoody</t>
  </si>
  <si>
    <t>Indien je de voornaam op de kledij wenst, gelieve HIER DE NAAM WEER TE GEVEN</t>
  </si>
  <si>
    <t>2de ronde bestellen kan tot 10 september</t>
  </si>
  <si>
    <t>Bestelling is pas geldig op het moment dat het bedrag betaald werd op rekening van Hubo Handbal vzw           BE92 7350 6145 3023 - referentie kledij en [naam van het lid]</t>
  </si>
  <si>
    <t>Bestelformulier bezorgen aan : Marc Willemans - marc.willemans1@telenet.be</t>
  </si>
  <si>
    <t>wedstrijdoutfit</t>
  </si>
  <si>
    <t>heren</t>
  </si>
  <si>
    <t>model</t>
  </si>
  <si>
    <t>Shirt</t>
  </si>
  <si>
    <t>Short</t>
  </si>
  <si>
    <t>Kousen logo classic zwart</t>
  </si>
  <si>
    <t>Kousen logo classic wit</t>
  </si>
  <si>
    <t>Bal spectrum PRIMO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</si>
</sst>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* #,##0_ ;_ * \-#,##0_ ;_ * &quot;-&quot;??_ ;_ @_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/>
      <sz val="11"/>
      <color theme="10"/>
      <name val="Calibri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3" borderId="0" applyNumberFormat="0" applyBorder="0" applyAlignment="0" applyProtection="0"/>
    <xf numFmtId="0" fontId="7" fillId="24" borderId="14" applyNumberFormat="0" applyAlignment="0" applyProtection="0"/>
    <xf numFmtId="0" fontId="8" fillId="25" borderId="15" applyNumberFormat="0" applyAlignment="0" applyProtection="0"/>
    <xf numFmtId="0" fontId="9" fillId="0" borderId="16" applyNumberFormat="0" applyFill="0" applyAlignment="0" applyProtection="0"/>
    <xf numFmtId="0" fontId="10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11" borderId="14" applyNumberFormat="0" applyAlignment="0" applyProtection="0"/>
    <xf numFmtId="0" fontId="12" fillId="0" borderId="17" applyNumberFormat="0" applyFill="0" applyAlignment="0" applyProtection="0"/>
    <xf numFmtId="0" fontId="13" fillId="0" borderId="18" applyNumberFormat="0" applyFill="0" applyAlignment="0" applyProtection="0"/>
    <xf numFmtId="0" fontId="14" fillId="0" borderId="19" applyNumberFormat="0" applyFill="0" applyAlignment="0" applyProtection="0"/>
    <xf numFmtId="0" fontId="14" fillId="0" borderId="0" applyNumberFormat="0" applyFill="0" applyBorder="0" applyAlignment="0" applyProtection="0"/>
    <xf numFmtId="0" fontId="15" fillId="26" borderId="0" applyNumberFormat="0" applyBorder="0" applyAlignment="0" applyProtection="0"/>
    <xf numFmtId="0" fontId="5" fillId="27" borderId="20" applyNumberFormat="0" applyFont="0" applyAlignment="0" applyProtection="0"/>
    <xf numFmtId="0" fontId="16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21" applyNumberFormat="0" applyFill="0" applyAlignment="0" applyProtection="0"/>
    <xf numFmtId="0" fontId="19" fillId="24" borderId="22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44">
    <xf numFmtId="0" fontId="0" fillId="0" borderId="0" xfId="0"/>
    <xf numFmtId="44" fontId="0" fillId="0" borderId="0" xfId="1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3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2" xfId="0" applyBorder="1"/>
    <xf numFmtId="0" fontId="0" fillId="3" borderId="6" xfId="0" applyFill="1" applyBorder="1" applyAlignment="1">
      <alignment horizontal="left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44" fontId="0" fillId="4" borderId="9" xfId="0" applyNumberFormat="1" applyFill="1" applyBorder="1" applyAlignment="1">
      <alignment horizontal="center"/>
    </xf>
    <xf numFmtId="0" fontId="0" fillId="0" borderId="6" xfId="0" applyFill="1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44" fontId="0" fillId="0" borderId="1" xfId="1" applyFont="1" applyFill="1" applyBorder="1" applyAlignment="1">
      <alignment horizontal="center"/>
    </xf>
    <xf numFmtId="164" fontId="0" fillId="2" borderId="1" xfId="2" applyNumberFormat="1" applyFont="1" applyFill="1" applyBorder="1" applyAlignment="1">
      <alignment horizontal="center"/>
    </xf>
    <xf numFmtId="164" fontId="23" fillId="2" borderId="1" xfId="2" applyNumberFormat="1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22" fillId="0" borderId="0" xfId="32"/>
    <xf numFmtId="13" fontId="3" fillId="0" borderId="0" xfId="0" applyNumberFormat="1" applyFont="1"/>
    <xf numFmtId="0" fontId="0" fillId="0" borderId="0" xfId="0" applyBorder="1"/>
    <xf numFmtId="44" fontId="0" fillId="3" borderId="1" xfId="1" applyFont="1" applyFill="1" applyBorder="1" applyAlignment="1">
      <alignment horizontal="center"/>
    </xf>
    <xf numFmtId="0" fontId="0" fillId="3" borderId="1" xfId="1" applyNumberFormat="1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44" fontId="0" fillId="0" borderId="1" xfId="1" applyFont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4" fontId="2" fillId="3" borderId="1" xfId="1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44" fontId="2" fillId="0" borderId="1" xfId="1" applyFont="1" applyFill="1" applyBorder="1" applyAlignment="1">
      <alignment horizontal="center"/>
    </xf>
    <xf numFmtId="0" fontId="0" fillId="28" borderId="1" xfId="0" applyFill="1" applyBorder="1"/>
    <xf numFmtId="0" fontId="0" fillId="28" borderId="1" xfId="0" applyFill="1" applyBorder="1" applyAlignment="1">
      <alignment horizontal="center"/>
    </xf>
    <xf numFmtId="0" fontId="2" fillId="28" borderId="1" xfId="0" applyFont="1" applyFill="1" applyBorder="1"/>
    <xf numFmtId="0" fontId="2" fillId="28" borderId="1" xfId="0" applyFont="1" applyFill="1" applyBorder="1" applyAlignment="1">
      <alignment horizontal="center"/>
    </xf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164" fontId="0" fillId="0" borderId="1" xfId="2" applyNumberFormat="1" applyFont="1" applyFill="1" applyBorder="1" applyAlignment="1">
      <alignment horizontal="center"/>
    </xf>
    <xf numFmtId="44" fontId="0" fillId="5" borderId="1" xfId="1" applyFont="1" applyFill="1" applyBorder="1" applyAlignment="1">
      <alignment horizontal="center"/>
    </xf>
    <xf numFmtId="0" fontId="24" fillId="3" borderId="1" xfId="0" applyFont="1" applyFill="1" applyBorder="1"/>
    <xf numFmtId="0" fontId="24" fillId="3" borderId="1" xfId="0" applyFont="1" applyFill="1" applyBorder="1" applyAlignment="1">
      <alignment horizontal="center"/>
    </xf>
    <xf numFmtId="44" fontId="24" fillId="3" borderId="1" xfId="1" applyFont="1" applyFill="1" applyBorder="1" applyAlignment="1">
      <alignment horizontal="center"/>
    </xf>
    <xf numFmtId="0" fontId="0" fillId="0" borderId="1" xfId="1" applyNumberFormat="1" applyFont="1" applyBorder="1" applyAlignment="1">
      <alignment horizontal="center"/>
    </xf>
    <xf numFmtId="0" fontId="0" fillId="0" borderId="24" xfId="0" applyBorder="1" applyAlignment="1"/>
    <xf numFmtId="0" fontId="0" fillId="0" borderId="25" xfId="0" applyBorder="1" applyAlignment="1"/>
    <xf numFmtId="0" fontId="0" fillId="0" borderId="26" xfId="0" applyBorder="1" applyAlignment="1"/>
    <xf numFmtId="0" fontId="0" fillId="0" borderId="27" xfId="0" applyBorder="1" applyAlignment="1"/>
    <xf numFmtId="0" fontId="0" fillId="0" borderId="28" xfId="0" applyBorder="1" applyAlignment="1"/>
    <xf numFmtId="0" fontId="0" fillId="0" borderId="1" xfId="1" applyNumberFormat="1" applyFont="1" applyFill="1" applyBorder="1" applyAlignment="1">
      <alignment horizontal="center"/>
    </xf>
    <xf numFmtId="0" fontId="0" fillId="3" borderId="3" xfId="0" applyFill="1" applyBorder="1"/>
    <xf numFmtId="0" fontId="0" fillId="3" borderId="3" xfId="0" applyFill="1" applyBorder="1" applyAlignment="1">
      <alignment horizontal="center"/>
    </xf>
    <xf numFmtId="0" fontId="0" fillId="3" borderId="3" xfId="1" applyNumberFormat="1" applyFont="1" applyFill="1" applyBorder="1" applyAlignment="1">
      <alignment horizontal="center"/>
    </xf>
    <xf numFmtId="44" fontId="0" fillId="3" borderId="3" xfId="1" applyFont="1" applyFill="1" applyBorder="1" applyAlignment="1">
      <alignment horizontal="center"/>
    </xf>
    <xf numFmtId="0" fontId="3" fillId="0" borderId="30" xfId="1" applyNumberFormat="1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4" fontId="0" fillId="3" borderId="29" xfId="0" applyNumberFormat="1" applyFill="1" applyBorder="1" applyAlignment="1">
      <alignment horizontal="center"/>
    </xf>
    <xf numFmtId="44" fontId="0" fillId="3" borderId="32" xfId="0" applyNumberFormat="1" applyFill="1" applyBorder="1" applyAlignment="1">
      <alignment horizontal="center"/>
    </xf>
    <xf numFmtId="0" fontId="0" fillId="0" borderId="6" xfId="0" applyBorder="1" applyAlignment="1">
      <alignment horizontal="left"/>
    </xf>
    <xf numFmtId="44" fontId="0" fillId="0" borderId="32" xfId="0" applyNumberFormat="1" applyBorder="1" applyAlignment="1">
      <alignment horizontal="center"/>
    </xf>
    <xf numFmtId="0" fontId="0" fillId="0" borderId="6" xfId="0" applyBorder="1"/>
    <xf numFmtId="44" fontId="0" fillId="0" borderId="32" xfId="0" applyNumberFormat="1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44" fontId="2" fillId="3" borderId="32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left"/>
    </xf>
    <xf numFmtId="44" fontId="2" fillId="0" borderId="32" xfId="0" applyNumberFormat="1" applyFont="1" applyFill="1" applyBorder="1" applyAlignment="1">
      <alignment horizontal="center"/>
    </xf>
    <xf numFmtId="0" fontId="0" fillId="5" borderId="6" xfId="0" applyFill="1" applyBorder="1" applyAlignment="1">
      <alignment horizontal="left"/>
    </xf>
    <xf numFmtId="44" fontId="0" fillId="5" borderId="32" xfId="0" applyNumberFormat="1" applyFill="1" applyBorder="1" applyAlignment="1">
      <alignment horizontal="center"/>
    </xf>
    <xf numFmtId="0" fontId="24" fillId="3" borderId="6" xfId="0" applyFont="1" applyFill="1" applyBorder="1" applyAlignment="1">
      <alignment horizontal="left"/>
    </xf>
    <xf numFmtId="0" fontId="0" fillId="0" borderId="0" xfId="0" applyBorder="1" applyAlignment="1"/>
    <xf numFmtId="0" fontId="0" fillId="0" borderId="0" xfId="0" applyBorder="1" applyAlignment="1">
      <alignment vertical="top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4" fillId="3" borderId="33" xfId="0" applyFont="1" applyFill="1" applyBorder="1" applyAlignment="1">
      <alignment horizontal="left"/>
    </xf>
    <xf numFmtId="0" fontId="24" fillId="3" borderId="34" xfId="0" applyFont="1" applyFill="1" applyBorder="1"/>
    <xf numFmtId="0" fontId="24" fillId="3" borderId="34" xfId="0" applyFont="1" applyFill="1" applyBorder="1" applyAlignment="1">
      <alignment horizontal="center"/>
    </xf>
    <xf numFmtId="164" fontId="24" fillId="2" borderId="34" xfId="2" applyNumberFormat="1" applyFont="1" applyFill="1" applyBorder="1" applyAlignment="1">
      <alignment horizontal="center"/>
    </xf>
    <xf numFmtId="0" fontId="24" fillId="2" borderId="34" xfId="0" applyFont="1" applyFill="1" applyBorder="1" applyAlignment="1">
      <alignment horizontal="center"/>
    </xf>
    <xf numFmtId="44" fontId="24" fillId="3" borderId="34" xfId="1" applyFont="1" applyFill="1" applyBorder="1" applyAlignment="1">
      <alignment horizontal="center"/>
    </xf>
    <xf numFmtId="44" fontId="0" fillId="3" borderId="35" xfId="0" applyNumberFormat="1" applyFill="1" applyBorder="1" applyAlignment="1">
      <alignment horizontal="center"/>
    </xf>
    <xf numFmtId="0" fontId="24" fillId="29" borderId="1" xfId="0" applyFont="1" applyFill="1" applyBorder="1"/>
    <xf numFmtId="0" fontId="24" fillId="29" borderId="1" xfId="0" applyFont="1" applyFill="1" applyBorder="1" applyAlignment="1">
      <alignment horizontal="center"/>
    </xf>
    <xf numFmtId="0" fontId="2" fillId="29" borderId="1" xfId="0" applyFont="1" applyFill="1" applyBorder="1"/>
    <xf numFmtId="44" fontId="24" fillId="29" borderId="1" xfId="1" applyFont="1" applyFill="1" applyBorder="1" applyAlignment="1">
      <alignment horizontal="center"/>
    </xf>
    <xf numFmtId="0" fontId="3" fillId="29" borderId="30" xfId="1" applyNumberFormat="1" applyFont="1" applyFill="1" applyBorder="1" applyAlignment="1">
      <alignment horizontal="center"/>
    </xf>
    <xf numFmtId="0" fontId="3" fillId="29" borderId="30" xfId="0" applyFont="1" applyFill="1" applyBorder="1" applyAlignment="1">
      <alignment horizontal="center"/>
    </xf>
    <xf numFmtId="0" fontId="3" fillId="29" borderId="31" xfId="0" applyFont="1" applyFill="1" applyBorder="1" applyAlignment="1">
      <alignment horizontal="center"/>
    </xf>
    <xf numFmtId="0" fontId="24" fillId="29" borderId="6" xfId="0" applyFont="1" applyFill="1" applyBorder="1" applyAlignment="1">
      <alignment horizontal="left"/>
    </xf>
    <xf numFmtId="0" fontId="24" fillId="29" borderId="7" xfId="0" applyFont="1" applyFill="1" applyBorder="1" applyAlignment="1">
      <alignment horizontal="left"/>
    </xf>
    <xf numFmtId="0" fontId="2" fillId="29" borderId="8" xfId="0" applyFont="1" applyFill="1" applyBorder="1"/>
    <xf numFmtId="0" fontId="24" fillId="29" borderId="8" xfId="0" applyFont="1" applyFill="1" applyBorder="1"/>
    <xf numFmtId="44" fontId="24" fillId="29" borderId="8" xfId="1" applyFont="1" applyFill="1" applyBorder="1" applyAlignment="1">
      <alignment horizontal="center"/>
    </xf>
    <xf numFmtId="0" fontId="24" fillId="29" borderId="36" xfId="0" applyFont="1" applyFill="1" applyBorder="1" applyAlignment="1">
      <alignment horizontal="left"/>
    </xf>
    <xf numFmtId="0" fontId="24" fillId="29" borderId="3" xfId="0" applyFont="1" applyFill="1" applyBorder="1"/>
    <xf numFmtId="0" fontId="24" fillId="29" borderId="3" xfId="0" applyFont="1" applyFill="1" applyBorder="1" applyAlignment="1">
      <alignment horizontal="center"/>
    </xf>
    <xf numFmtId="164" fontId="24" fillId="29" borderId="3" xfId="2" applyNumberFormat="1" applyFont="1" applyFill="1" applyBorder="1" applyAlignment="1">
      <alignment horizontal="center"/>
    </xf>
    <xf numFmtId="44" fontId="24" fillId="29" borderId="3" xfId="1" applyFont="1" applyFill="1" applyBorder="1" applyAlignment="1">
      <alignment horizontal="center"/>
    </xf>
    <xf numFmtId="44" fontId="0" fillId="29" borderId="29" xfId="0" applyNumberFormat="1" applyFill="1" applyBorder="1" applyAlignment="1">
      <alignment horizontal="center"/>
    </xf>
    <xf numFmtId="44" fontId="24" fillId="29" borderId="30" xfId="1" applyFont="1" applyFill="1" applyBorder="1" applyAlignment="1">
      <alignment horizontal="center"/>
    </xf>
    <xf numFmtId="44" fontId="0" fillId="29" borderId="37" xfId="0" applyNumberFormat="1" applyFill="1" applyBorder="1" applyAlignment="1">
      <alignment horizontal="center"/>
    </xf>
    <xf numFmtId="0" fontId="2" fillId="29" borderId="1" xfId="0" applyFont="1" applyFill="1" applyBorder="1" applyAlignment="1">
      <alignment horizontal="center"/>
    </xf>
    <xf numFmtId="0" fontId="2" fillId="29" borderId="8" xfId="0" applyFont="1" applyFill="1" applyBorder="1" applyAlignment="1">
      <alignment horizontal="center"/>
    </xf>
    <xf numFmtId="0" fontId="25" fillId="29" borderId="11" xfId="0" applyFont="1" applyFill="1" applyBorder="1" applyAlignment="1">
      <alignment horizontal="center"/>
    </xf>
    <xf numFmtId="0" fontId="25" fillId="29" borderId="12" xfId="0" applyFont="1" applyFill="1" applyBorder="1" applyAlignment="1">
      <alignment horizontal="center"/>
    </xf>
    <xf numFmtId="0" fontId="25" fillId="29" borderId="38" xfId="0" applyFont="1" applyFill="1" applyBorder="1" applyAlignment="1">
      <alignment horizontal="center"/>
    </xf>
  </cellXfs>
  <cellStyles count="46">
    <cellStyle name="20% - Accent1 2" xfId="4" xr:uid="{00000000-0005-0000-0000-00002F000000}"/>
    <cellStyle name="20% - Accent2 2" xfId="5" xr:uid="{00000000-0005-0000-0000-000030000000}"/>
    <cellStyle name="20% - Accent3 2" xfId="6" xr:uid="{00000000-0005-0000-0000-000031000000}"/>
    <cellStyle name="20% - Accent4 2" xfId="7" xr:uid="{00000000-0005-0000-0000-000032000000}"/>
    <cellStyle name="20% - Accent5 2" xfId="8" xr:uid="{00000000-0005-0000-0000-000033000000}"/>
    <cellStyle name="20% - Accent6 2" xfId="9" xr:uid="{00000000-0005-0000-0000-000034000000}"/>
    <cellStyle name="40% - Accent1 2" xfId="10" xr:uid="{00000000-0005-0000-0000-000035000000}"/>
    <cellStyle name="40% - Accent2 2" xfId="11" xr:uid="{00000000-0005-0000-0000-000036000000}"/>
    <cellStyle name="40% - Accent3 2" xfId="12" xr:uid="{00000000-0005-0000-0000-000037000000}"/>
    <cellStyle name="40% - Accent4 2" xfId="13" xr:uid="{00000000-0005-0000-0000-000038000000}"/>
    <cellStyle name="40% - Accent5 2" xfId="14" xr:uid="{00000000-0005-0000-0000-000039000000}"/>
    <cellStyle name="40% - Accent6 2" xfId="15" xr:uid="{00000000-0005-0000-0000-00003A000000}"/>
    <cellStyle name="60% - Accent1 2" xfId="16" xr:uid="{00000000-0005-0000-0000-00003B000000}"/>
    <cellStyle name="60% - Accent2 2" xfId="17" xr:uid="{00000000-0005-0000-0000-00003C000000}"/>
    <cellStyle name="60% - Accent3 2" xfId="18" xr:uid="{00000000-0005-0000-0000-00003D000000}"/>
    <cellStyle name="60% - Accent4 2" xfId="19" xr:uid="{00000000-0005-0000-0000-00003E000000}"/>
    <cellStyle name="60% - Accent5 2" xfId="20" xr:uid="{00000000-0005-0000-0000-00003F000000}"/>
    <cellStyle name="60% - Accent6 2" xfId="21" xr:uid="{00000000-0005-0000-0000-000040000000}"/>
    <cellStyle name="Accent1 2" xfId="22" xr:uid="{00000000-0005-0000-0000-000041000000}"/>
    <cellStyle name="Accent2 2" xfId="23" xr:uid="{00000000-0005-0000-0000-000042000000}"/>
    <cellStyle name="Accent3 2" xfId="24" xr:uid="{00000000-0005-0000-0000-000043000000}"/>
    <cellStyle name="Accent4 2" xfId="25" xr:uid="{00000000-0005-0000-0000-000044000000}"/>
    <cellStyle name="Accent5 2" xfId="26" xr:uid="{00000000-0005-0000-0000-000045000000}"/>
    <cellStyle name="Accent6 2" xfId="27" xr:uid="{00000000-0005-0000-0000-000046000000}"/>
    <cellStyle name="Berekening 2" xfId="28" xr:uid="{00000000-0005-0000-0000-000047000000}"/>
    <cellStyle name="Controlecel 2" xfId="29" xr:uid="{00000000-0005-0000-0000-000048000000}"/>
    <cellStyle name="Gekoppelde cel 2" xfId="30" xr:uid="{00000000-0005-0000-0000-000049000000}"/>
    <cellStyle name="Goed 2" xfId="31" xr:uid="{00000000-0005-0000-0000-00004A000000}"/>
    <cellStyle name="Hyperlink" xfId="32" builtinId="8"/>
    <cellStyle name="Invoer 2" xfId="33" xr:uid="{00000000-0005-0000-0000-00004C000000}"/>
    <cellStyle name="Komma" xfId="2" builtinId="3"/>
    <cellStyle name="Kop 1 2" xfId="34" xr:uid="{00000000-0005-0000-0000-00004D000000}"/>
    <cellStyle name="Kop 2 2" xfId="35" xr:uid="{00000000-0005-0000-0000-00004E000000}"/>
    <cellStyle name="Kop 3 2" xfId="36" xr:uid="{00000000-0005-0000-0000-00004F000000}"/>
    <cellStyle name="Kop 4 2" xfId="37" xr:uid="{00000000-0005-0000-0000-000050000000}"/>
    <cellStyle name="Neutraal 2" xfId="38" xr:uid="{00000000-0005-0000-0000-000051000000}"/>
    <cellStyle name="Notitie 2" xfId="39" xr:uid="{00000000-0005-0000-0000-000052000000}"/>
    <cellStyle name="Ongeldig 2" xfId="40" xr:uid="{00000000-0005-0000-0000-000053000000}"/>
    <cellStyle name="Standaard" xfId="0" builtinId="0"/>
    <cellStyle name="Standaard 2" xfId="3" xr:uid="{00000000-0005-0000-0000-000054000000}"/>
    <cellStyle name="Titel 2" xfId="41" xr:uid="{00000000-0005-0000-0000-000055000000}"/>
    <cellStyle name="Totaal 2" xfId="42" xr:uid="{00000000-0005-0000-0000-000056000000}"/>
    <cellStyle name="Uitvoer 2" xfId="43" xr:uid="{00000000-0005-0000-0000-000057000000}"/>
    <cellStyle name="Valuta" xfId="1" builtinId="4"/>
    <cellStyle name="Verklarende tekst 2" xfId="44" xr:uid="{00000000-0005-0000-0000-000058000000}"/>
    <cellStyle name="Waarschuwingstekst 2" xfId="45" xr:uid="{00000000-0005-0000-0000-00005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10583</xdr:colOff>
      <xdr:row>2</xdr:row>
      <xdr:rowOff>163800</xdr:rowOff>
    </xdr:from>
    <xdr:to>
      <xdr:col>16</xdr:col>
      <xdr:colOff>746336</xdr:colOff>
      <xdr:row>5</xdr:row>
      <xdr:rowOff>248072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162BB188-920D-4ABB-A1C0-28EEBEC1EC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34083" y="470717"/>
          <a:ext cx="2577253" cy="909772"/>
        </a:xfrm>
        <a:prstGeom prst="rect">
          <a:avLst/>
        </a:prstGeom>
      </xdr:spPr>
    </xdr:pic>
    <xdr:clientData/>
  </xdr:twoCellAnchor>
  <xdr:twoCellAnchor editAs="oneCell">
    <xdr:from>
      <xdr:col>8</xdr:col>
      <xdr:colOff>153122</xdr:colOff>
      <xdr:row>3</xdr:row>
      <xdr:rowOff>67311</xdr:rowOff>
    </xdr:from>
    <xdr:to>
      <xdr:col>11</xdr:col>
      <xdr:colOff>573406</xdr:colOff>
      <xdr:row>5</xdr:row>
      <xdr:rowOff>248074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12AE9D89-944F-4B00-A1C9-38D4F3D30A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7455" y="628228"/>
          <a:ext cx="2261784" cy="744643"/>
        </a:xfrm>
        <a:prstGeom prst="rect">
          <a:avLst/>
        </a:prstGeom>
      </xdr:spPr>
    </xdr:pic>
    <xdr:clientData/>
  </xdr:twoCellAnchor>
  <xdr:twoCellAnchor editAs="oneCell">
    <xdr:from>
      <xdr:col>1</xdr:col>
      <xdr:colOff>244021</xdr:colOff>
      <xdr:row>1</xdr:row>
      <xdr:rowOff>0</xdr:rowOff>
    </xdr:from>
    <xdr:to>
      <xdr:col>1</xdr:col>
      <xdr:colOff>1656308</xdr:colOff>
      <xdr:row>6</xdr:row>
      <xdr:rowOff>210263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493516B0-E498-8423-9926-E55D1B624A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16604" y="0"/>
          <a:ext cx="1412287" cy="14197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988D9-B6B0-480E-BB10-201ABF7FBF08}">
  <sheetPr>
    <pageSetUpPr fitToPage="1"/>
  </sheetPr>
  <dimension ref="A2:Q67"/>
  <sheetViews>
    <sheetView tabSelected="1" topLeftCell="A47" zoomScale="90" zoomScaleNormal="90" workbookViewId="0">
      <selection activeCell="N82" sqref="N82"/>
    </sheetView>
  </sheetViews>
  <sheetFormatPr defaultRowHeight="14.4" x14ac:dyDescent="0.3"/>
  <cols>
    <col min="1" max="1" width="11.21875" style="2" customWidth="1"/>
    <col min="2" max="2" width="24.5546875" customWidth="1"/>
    <col min="3" max="3" width="19.88671875" customWidth="1"/>
    <col min="4" max="4" width="9.6640625" bestFit="1" customWidth="1"/>
    <col min="5" max="5" width="11.33203125" style="1" bestFit="1" customWidth="1"/>
    <col min="7" max="7" width="9.5546875" customWidth="1"/>
    <col min="17" max="17" width="11" bestFit="1" customWidth="1"/>
  </cols>
  <sheetData>
    <row r="2" spans="1:17" ht="9.6" customHeight="1" thickBot="1" x14ac:dyDescent="0.35"/>
    <row r="3" spans="1:17" ht="20.399999999999999" customHeight="1" thickBot="1" x14ac:dyDescent="0.35">
      <c r="D3" s="12" t="s">
        <v>13</v>
      </c>
      <c r="E3" s="9"/>
      <c r="F3" s="10"/>
      <c r="G3" s="11"/>
    </row>
    <row r="4" spans="1:17" ht="22.8" customHeight="1" thickBot="1" x14ac:dyDescent="0.35">
      <c r="C4" s="25"/>
      <c r="D4" s="12" t="s">
        <v>14</v>
      </c>
      <c r="E4" s="9"/>
      <c r="F4" s="10"/>
      <c r="G4" s="11"/>
    </row>
    <row r="5" spans="1:17" ht="22.8" customHeight="1" thickBot="1" x14ac:dyDescent="0.35">
      <c r="C5" s="24"/>
      <c r="D5" s="12" t="s">
        <v>15</v>
      </c>
      <c r="E5" s="9"/>
      <c r="F5" s="10"/>
      <c r="G5" s="11"/>
    </row>
    <row r="6" spans="1:17" ht="21" customHeight="1" thickBot="1" x14ac:dyDescent="0.35">
      <c r="D6" s="12" t="s">
        <v>16</v>
      </c>
      <c r="E6" s="9"/>
      <c r="F6" s="10"/>
      <c r="G6" s="11"/>
    </row>
    <row r="7" spans="1:17" ht="21" customHeight="1" x14ac:dyDescent="0.3">
      <c r="G7" s="26"/>
      <c r="H7" s="26"/>
      <c r="I7" s="26"/>
      <c r="J7" s="26"/>
    </row>
    <row r="8" spans="1:17" ht="15" thickBot="1" x14ac:dyDescent="0.35"/>
    <row r="9" spans="1:17" x14ac:dyDescent="0.3">
      <c r="A9" s="102" t="s">
        <v>39</v>
      </c>
      <c r="B9" s="103"/>
      <c r="C9" s="103"/>
      <c r="D9" s="103"/>
      <c r="E9" s="103"/>
      <c r="F9" s="103"/>
      <c r="G9" s="104"/>
      <c r="H9" s="26"/>
      <c r="I9" s="93" t="s">
        <v>44</v>
      </c>
      <c r="J9" s="94"/>
      <c r="K9" s="94"/>
      <c r="L9" s="94"/>
      <c r="M9" s="94"/>
      <c r="N9" s="94"/>
      <c r="O9" s="94"/>
      <c r="P9" s="94"/>
      <c r="Q9" s="95"/>
    </row>
    <row r="10" spans="1:17" x14ac:dyDescent="0.3">
      <c r="A10" s="51" t="s">
        <v>43</v>
      </c>
      <c r="B10" s="79"/>
      <c r="C10" s="79"/>
      <c r="D10" s="79"/>
      <c r="E10" s="79"/>
      <c r="F10" s="79"/>
      <c r="G10" s="52"/>
      <c r="H10" s="80"/>
      <c r="I10" s="96"/>
      <c r="J10" s="97"/>
      <c r="K10" s="97"/>
      <c r="L10" s="97"/>
      <c r="M10" s="97"/>
      <c r="N10" s="97"/>
      <c r="O10" s="97"/>
      <c r="P10" s="97"/>
      <c r="Q10" s="98"/>
    </row>
    <row r="11" spans="1:17" ht="15" thickBot="1" x14ac:dyDescent="0.35">
      <c r="A11" s="53" t="s">
        <v>42</v>
      </c>
      <c r="B11" s="54"/>
      <c r="C11" s="54"/>
      <c r="D11" s="54"/>
      <c r="E11" s="54"/>
      <c r="F11" s="54"/>
      <c r="G11" s="55"/>
      <c r="H11" s="80"/>
      <c r="I11" s="99"/>
      <c r="J11" s="100"/>
      <c r="K11" s="100"/>
      <c r="L11" s="100"/>
      <c r="M11" s="100"/>
      <c r="N11" s="100"/>
      <c r="O11" s="100"/>
      <c r="P11" s="100"/>
      <c r="Q11" s="101"/>
    </row>
    <row r="12" spans="1:17" ht="15" thickBot="1" x14ac:dyDescent="0.35">
      <c r="I12" s="79"/>
      <c r="J12" s="79"/>
      <c r="K12" s="79"/>
      <c r="L12" s="79"/>
    </row>
    <row r="13" spans="1:17" ht="14.4" customHeight="1" x14ac:dyDescent="0.3">
      <c r="A13" s="84" t="s">
        <v>46</v>
      </c>
      <c r="B13" s="85"/>
      <c r="C13" s="85"/>
      <c r="D13" s="85"/>
      <c r="E13" s="85"/>
      <c r="F13" s="85"/>
      <c r="G13" s="86"/>
      <c r="I13" s="105" t="s">
        <v>47</v>
      </c>
      <c r="J13" s="106"/>
      <c r="K13" s="106"/>
      <c r="L13" s="106"/>
      <c r="M13" s="106"/>
      <c r="N13" s="106"/>
      <c r="O13" s="106"/>
      <c r="P13" s="106"/>
      <c r="Q13" s="107"/>
    </row>
    <row r="14" spans="1:17" x14ac:dyDescent="0.3">
      <c r="A14" s="87"/>
      <c r="B14" s="88"/>
      <c r="C14" s="88"/>
      <c r="D14" s="88"/>
      <c r="E14" s="88"/>
      <c r="F14" s="88"/>
      <c r="G14" s="89"/>
      <c r="I14" s="108" t="s">
        <v>41</v>
      </c>
      <c r="J14" s="109"/>
      <c r="K14" s="109"/>
      <c r="L14" s="109"/>
      <c r="M14" s="109"/>
      <c r="N14" s="109"/>
      <c r="O14" s="109"/>
      <c r="P14" s="109"/>
      <c r="Q14" s="110"/>
    </row>
    <row r="15" spans="1:17" ht="15" thickBot="1" x14ac:dyDescent="0.35">
      <c r="A15" s="90"/>
      <c r="B15" s="91"/>
      <c r="C15" s="91"/>
      <c r="D15" s="91"/>
      <c r="E15" s="91"/>
      <c r="F15" s="91"/>
      <c r="G15" s="92"/>
      <c r="I15" s="81" t="s">
        <v>45</v>
      </c>
      <c r="J15" s="82"/>
      <c r="K15" s="82"/>
      <c r="L15" s="82"/>
      <c r="M15" s="82"/>
      <c r="N15" s="82"/>
      <c r="O15" s="82"/>
      <c r="P15" s="82"/>
      <c r="Q15" s="83"/>
    </row>
    <row r="16" spans="1:17" ht="15" thickBot="1" x14ac:dyDescent="0.35">
      <c r="F16" s="3"/>
      <c r="G16" s="3"/>
      <c r="H16" s="3"/>
      <c r="I16" s="3"/>
      <c r="J16" s="3"/>
      <c r="K16" s="3"/>
      <c r="L16" s="3"/>
    </row>
    <row r="17" spans="1:17" ht="15" thickBot="1" x14ac:dyDescent="0.35">
      <c r="A17" s="6"/>
      <c r="B17" s="9"/>
      <c r="C17" s="10"/>
      <c r="D17" s="111" t="s">
        <v>50</v>
      </c>
      <c r="E17" s="61">
        <v>116</v>
      </c>
      <c r="F17" s="62">
        <v>128</v>
      </c>
      <c r="G17" s="62">
        <v>140</v>
      </c>
      <c r="H17" s="62">
        <v>152</v>
      </c>
      <c r="I17" s="62" t="s">
        <v>12</v>
      </c>
      <c r="J17" s="62" t="s">
        <v>4</v>
      </c>
      <c r="K17" s="62" t="s">
        <v>5</v>
      </c>
      <c r="L17" s="62" t="s">
        <v>6</v>
      </c>
      <c r="M17" s="62" t="s">
        <v>7</v>
      </c>
      <c r="N17" s="63" t="s">
        <v>8</v>
      </c>
      <c r="O17" s="64" t="s">
        <v>9</v>
      </c>
      <c r="P17" s="64" t="s">
        <v>13</v>
      </c>
      <c r="Q17" s="65" t="s">
        <v>10</v>
      </c>
    </row>
    <row r="18" spans="1:17" x14ac:dyDescent="0.3">
      <c r="A18" s="13">
        <v>200209106</v>
      </c>
      <c r="B18" s="57" t="s">
        <v>38</v>
      </c>
      <c r="C18" s="57" t="s">
        <v>20</v>
      </c>
      <c r="D18" s="58" t="s">
        <v>0</v>
      </c>
      <c r="E18" s="59"/>
      <c r="F18" s="58"/>
      <c r="G18" s="58"/>
      <c r="H18" s="58"/>
      <c r="I18" s="58"/>
      <c r="J18" s="7"/>
      <c r="K18" s="7"/>
      <c r="L18" s="7"/>
      <c r="M18" s="7"/>
      <c r="N18" s="7"/>
      <c r="O18" s="60">
        <v>11</v>
      </c>
      <c r="P18" s="60"/>
      <c r="Q18" s="66">
        <f>O18*(E18+F18+G18+H18+I18+J18+K18+L18+M18+N18)</f>
        <v>0</v>
      </c>
    </row>
    <row r="19" spans="1:17" x14ac:dyDescent="0.3">
      <c r="A19" s="13">
        <v>200209106</v>
      </c>
      <c r="B19" s="14" t="s">
        <v>38</v>
      </c>
      <c r="C19" s="14" t="s">
        <v>40</v>
      </c>
      <c r="D19" s="15" t="s">
        <v>0</v>
      </c>
      <c r="E19" s="28"/>
      <c r="F19" s="15"/>
      <c r="G19" s="15"/>
      <c r="H19" s="15"/>
      <c r="I19" s="15"/>
      <c r="J19" s="5"/>
      <c r="K19" s="5"/>
      <c r="L19" s="5"/>
      <c r="M19" s="5"/>
      <c r="N19" s="5"/>
      <c r="O19" s="27"/>
      <c r="P19" s="27">
        <v>4</v>
      </c>
      <c r="Q19" s="67">
        <f>P19*(E19+F19+G19+H19+I19)</f>
        <v>0</v>
      </c>
    </row>
    <row r="20" spans="1:17" x14ac:dyDescent="0.3">
      <c r="A20" s="13">
        <v>200209106</v>
      </c>
      <c r="B20" s="14" t="s">
        <v>38</v>
      </c>
      <c r="C20" s="14" t="s">
        <v>20</v>
      </c>
      <c r="D20" s="15" t="s">
        <v>1</v>
      </c>
      <c r="E20" s="5"/>
      <c r="F20" s="5"/>
      <c r="G20" s="5"/>
      <c r="H20" s="5"/>
      <c r="I20" s="5"/>
      <c r="J20" s="15"/>
      <c r="K20" s="15"/>
      <c r="L20" s="15"/>
      <c r="M20" s="15"/>
      <c r="N20" s="15"/>
      <c r="O20" s="27">
        <v>13</v>
      </c>
      <c r="P20" s="27"/>
      <c r="Q20" s="67">
        <f t="shared" ref="Q20:Q58" si="0">O20*(E20+F20+G20+H20+I20+J20+K20+L20+M20+N20)</f>
        <v>0</v>
      </c>
    </row>
    <row r="21" spans="1:17" x14ac:dyDescent="0.3">
      <c r="A21" s="13">
        <v>200209106</v>
      </c>
      <c r="B21" s="14" t="s">
        <v>38</v>
      </c>
      <c r="C21" s="14" t="s">
        <v>40</v>
      </c>
      <c r="D21" s="15" t="s">
        <v>1</v>
      </c>
      <c r="E21" s="5"/>
      <c r="F21" s="5"/>
      <c r="G21" s="5"/>
      <c r="H21" s="5"/>
      <c r="I21" s="5"/>
      <c r="J21" s="15"/>
      <c r="K21" s="15"/>
      <c r="L21" s="15"/>
      <c r="M21" s="15"/>
      <c r="N21" s="15"/>
      <c r="O21" s="27"/>
      <c r="P21" s="27">
        <v>4</v>
      </c>
      <c r="Q21" s="67">
        <f>P21*(J21+K21+L21+M21+N21)</f>
        <v>0</v>
      </c>
    </row>
    <row r="22" spans="1:17" x14ac:dyDescent="0.3">
      <c r="A22" s="68">
        <v>200362901</v>
      </c>
      <c r="B22" s="29" t="s">
        <v>30</v>
      </c>
      <c r="C22" s="29" t="s">
        <v>21</v>
      </c>
      <c r="D22" s="30" t="s">
        <v>0</v>
      </c>
      <c r="E22" s="50"/>
      <c r="F22" s="30"/>
      <c r="G22" s="30"/>
      <c r="H22" s="30"/>
      <c r="I22" s="30"/>
      <c r="J22" s="5"/>
      <c r="K22" s="5"/>
      <c r="L22" s="5"/>
      <c r="M22" s="5"/>
      <c r="N22" s="5"/>
      <c r="O22" s="31">
        <v>33</v>
      </c>
      <c r="P22" s="31"/>
      <c r="Q22" s="69">
        <f t="shared" si="0"/>
        <v>0</v>
      </c>
    </row>
    <row r="23" spans="1:17" x14ac:dyDescent="0.3">
      <c r="A23" s="70" t="s">
        <v>30</v>
      </c>
      <c r="B23" s="29" t="s">
        <v>30</v>
      </c>
      <c r="C23" s="29" t="s">
        <v>40</v>
      </c>
      <c r="D23" s="30" t="s">
        <v>0</v>
      </c>
      <c r="E23" s="50"/>
      <c r="F23" s="30"/>
      <c r="G23" s="30"/>
      <c r="H23" s="30"/>
      <c r="I23" s="30"/>
      <c r="J23" s="5"/>
      <c r="K23" s="5"/>
      <c r="L23" s="5"/>
      <c r="M23" s="5"/>
      <c r="N23" s="5"/>
      <c r="O23" s="31"/>
      <c r="P23" s="31">
        <v>4</v>
      </c>
      <c r="Q23" s="71">
        <f>P23*(E23+F23+G23+H23+I23)</f>
        <v>0</v>
      </c>
    </row>
    <row r="24" spans="1:17" x14ac:dyDescent="0.3">
      <c r="A24" s="68">
        <v>200362901</v>
      </c>
      <c r="B24" s="29" t="s">
        <v>30</v>
      </c>
      <c r="C24" s="29" t="s">
        <v>21</v>
      </c>
      <c r="D24" s="30" t="s">
        <v>1</v>
      </c>
      <c r="E24" s="5"/>
      <c r="F24" s="5"/>
      <c r="G24" s="5"/>
      <c r="H24" s="5"/>
      <c r="I24" s="5"/>
      <c r="J24" s="30"/>
      <c r="K24" s="30"/>
      <c r="L24" s="30"/>
      <c r="M24" s="30"/>
      <c r="N24" s="30"/>
      <c r="O24" s="31">
        <v>38</v>
      </c>
      <c r="P24" s="31"/>
      <c r="Q24" s="69">
        <f t="shared" si="0"/>
        <v>0</v>
      </c>
    </row>
    <row r="25" spans="1:17" x14ac:dyDescent="0.3">
      <c r="A25" s="70" t="s">
        <v>30</v>
      </c>
      <c r="B25" s="29" t="s">
        <v>30</v>
      </c>
      <c r="C25" s="29" t="s">
        <v>40</v>
      </c>
      <c r="D25" s="30" t="s">
        <v>1</v>
      </c>
      <c r="E25" s="5"/>
      <c r="F25" s="5"/>
      <c r="G25" s="5"/>
      <c r="H25" s="5"/>
      <c r="I25" s="5"/>
      <c r="J25" s="30"/>
      <c r="K25" s="30"/>
      <c r="L25" s="30"/>
      <c r="M25" s="30"/>
      <c r="N25" s="30"/>
      <c r="O25" s="31"/>
      <c r="P25" s="31">
        <v>4</v>
      </c>
      <c r="Q25" s="71">
        <f>P25*(J25+K25+L25+M25+N25)</f>
        <v>0</v>
      </c>
    </row>
    <row r="26" spans="1:17" x14ac:dyDescent="0.3">
      <c r="A26" s="13">
        <v>200362001</v>
      </c>
      <c r="B26" s="14" t="s">
        <v>29</v>
      </c>
      <c r="C26" s="14" t="s">
        <v>21</v>
      </c>
      <c r="D26" s="15" t="s">
        <v>0</v>
      </c>
      <c r="E26" s="28"/>
      <c r="F26" s="15"/>
      <c r="G26" s="15"/>
      <c r="H26" s="15"/>
      <c r="I26" s="15"/>
      <c r="J26" s="5"/>
      <c r="K26" s="5"/>
      <c r="L26" s="5"/>
      <c r="M26" s="5"/>
      <c r="N26" s="5"/>
      <c r="O26" s="27">
        <v>20</v>
      </c>
      <c r="P26" s="27"/>
      <c r="Q26" s="67">
        <f t="shared" si="0"/>
        <v>0</v>
      </c>
    </row>
    <row r="27" spans="1:17" x14ac:dyDescent="0.3">
      <c r="A27" s="13">
        <v>200362001</v>
      </c>
      <c r="B27" s="14" t="s">
        <v>29</v>
      </c>
      <c r="C27" s="14" t="s">
        <v>40</v>
      </c>
      <c r="D27" s="15" t="s">
        <v>0</v>
      </c>
      <c r="E27" s="28"/>
      <c r="F27" s="15"/>
      <c r="G27" s="15"/>
      <c r="H27" s="15"/>
      <c r="I27" s="15"/>
      <c r="J27" s="5"/>
      <c r="K27" s="5"/>
      <c r="L27" s="5"/>
      <c r="M27" s="5"/>
      <c r="N27" s="5"/>
      <c r="O27" s="27"/>
      <c r="P27" s="27">
        <v>4</v>
      </c>
      <c r="Q27" s="67">
        <f>P27*(E27+F27+G27+H27+I27)</f>
        <v>0</v>
      </c>
    </row>
    <row r="28" spans="1:17" x14ac:dyDescent="0.3">
      <c r="A28" s="13">
        <v>200362001</v>
      </c>
      <c r="B28" s="14" t="s">
        <v>29</v>
      </c>
      <c r="C28" s="14" t="s">
        <v>21</v>
      </c>
      <c r="D28" s="15" t="s">
        <v>1</v>
      </c>
      <c r="E28" s="5"/>
      <c r="F28" s="5"/>
      <c r="G28" s="5"/>
      <c r="H28" s="5"/>
      <c r="I28" s="5"/>
      <c r="J28" s="15"/>
      <c r="K28" s="15"/>
      <c r="L28" s="15"/>
      <c r="M28" s="15"/>
      <c r="N28" s="15"/>
      <c r="O28" s="27">
        <v>22</v>
      </c>
      <c r="P28" s="27"/>
      <c r="Q28" s="67">
        <f t="shared" si="0"/>
        <v>0</v>
      </c>
    </row>
    <row r="29" spans="1:17" x14ac:dyDescent="0.3">
      <c r="A29" s="13">
        <v>200362001</v>
      </c>
      <c r="B29" s="14" t="s">
        <v>29</v>
      </c>
      <c r="C29" s="14" t="s">
        <v>40</v>
      </c>
      <c r="D29" s="15" t="s">
        <v>1</v>
      </c>
      <c r="E29" s="5"/>
      <c r="F29" s="5"/>
      <c r="G29" s="5"/>
      <c r="H29" s="5"/>
      <c r="I29" s="5"/>
      <c r="J29" s="15"/>
      <c r="K29" s="15"/>
      <c r="L29" s="15"/>
      <c r="M29" s="15"/>
      <c r="N29" s="15"/>
      <c r="O29" s="27"/>
      <c r="P29" s="27">
        <v>4</v>
      </c>
      <c r="Q29" s="67">
        <f>P29*(J29+K29+L29+M29+N29)</f>
        <v>0</v>
      </c>
    </row>
    <row r="30" spans="1:17" x14ac:dyDescent="0.3">
      <c r="A30" s="72">
        <v>200362101</v>
      </c>
      <c r="B30" s="32" t="s">
        <v>29</v>
      </c>
      <c r="C30" s="32" t="s">
        <v>21</v>
      </c>
      <c r="D30" s="33" t="s">
        <v>2</v>
      </c>
      <c r="E30" s="34"/>
      <c r="F30" s="34"/>
      <c r="G30" s="34"/>
      <c r="H30" s="34"/>
      <c r="I30" s="33"/>
      <c r="J30" s="33"/>
      <c r="K30" s="33"/>
      <c r="L30" s="33"/>
      <c r="M30" s="33"/>
      <c r="N30" s="33"/>
      <c r="O30" s="35">
        <v>22</v>
      </c>
      <c r="P30" s="35"/>
      <c r="Q30" s="73">
        <f t="shared" si="0"/>
        <v>0</v>
      </c>
    </row>
    <row r="31" spans="1:17" x14ac:dyDescent="0.3">
      <c r="A31" s="72">
        <v>200362101</v>
      </c>
      <c r="B31" s="32" t="s">
        <v>29</v>
      </c>
      <c r="C31" s="32" t="s">
        <v>40</v>
      </c>
      <c r="D31" s="33" t="s">
        <v>2</v>
      </c>
      <c r="E31" s="34"/>
      <c r="F31" s="34"/>
      <c r="G31" s="34"/>
      <c r="H31" s="34"/>
      <c r="I31" s="33"/>
      <c r="J31" s="33"/>
      <c r="K31" s="33"/>
      <c r="L31" s="33"/>
      <c r="M31" s="33"/>
      <c r="N31" s="33"/>
      <c r="O31" s="35"/>
      <c r="P31" s="35">
        <v>4</v>
      </c>
      <c r="Q31" s="73">
        <f>P31*(J31+K31+L31+M31+N31+I31)</f>
        <v>0</v>
      </c>
    </row>
    <row r="32" spans="1:17" x14ac:dyDescent="0.3">
      <c r="A32" s="17">
        <v>200316002</v>
      </c>
      <c r="B32" s="18" t="s">
        <v>19</v>
      </c>
      <c r="C32" s="18" t="s">
        <v>21</v>
      </c>
      <c r="D32" s="19" t="s">
        <v>0</v>
      </c>
      <c r="E32" s="56"/>
      <c r="F32" s="19"/>
      <c r="G32" s="19"/>
      <c r="H32" s="19"/>
      <c r="I32" s="19"/>
      <c r="J32" s="5"/>
      <c r="K32" s="5"/>
      <c r="L32" s="5"/>
      <c r="M32" s="5"/>
      <c r="N32" s="5"/>
      <c r="O32" s="20">
        <v>15</v>
      </c>
      <c r="P32" s="20"/>
      <c r="Q32" s="71">
        <f t="shared" ref="Q32:Q39" si="1">O32*(E32+F32+G32+H32+I32+J32+K32+L32+M32+N32)</f>
        <v>0</v>
      </c>
    </row>
    <row r="33" spans="1:17" x14ac:dyDescent="0.3">
      <c r="A33" s="17">
        <v>200316002</v>
      </c>
      <c r="B33" s="18" t="s">
        <v>19</v>
      </c>
      <c r="C33" s="18" t="s">
        <v>21</v>
      </c>
      <c r="D33" s="19" t="s">
        <v>1</v>
      </c>
      <c r="E33" s="5"/>
      <c r="F33" s="5"/>
      <c r="G33" s="5"/>
      <c r="H33" s="5"/>
      <c r="I33" s="5"/>
      <c r="J33" s="19"/>
      <c r="K33" s="19"/>
      <c r="L33" s="19"/>
      <c r="M33" s="19"/>
      <c r="N33" s="19"/>
      <c r="O33" s="20">
        <v>15</v>
      </c>
      <c r="P33" s="20"/>
      <c r="Q33" s="71">
        <f t="shared" si="1"/>
        <v>0</v>
      </c>
    </row>
    <row r="34" spans="1:17" x14ac:dyDescent="0.3">
      <c r="A34" s="74">
        <v>200321001</v>
      </c>
      <c r="B34" s="36" t="s">
        <v>19</v>
      </c>
      <c r="C34" s="36" t="s">
        <v>21</v>
      </c>
      <c r="D34" s="37" t="s">
        <v>2</v>
      </c>
      <c r="E34" s="34"/>
      <c r="F34" s="34"/>
      <c r="G34" s="34"/>
      <c r="H34" s="34"/>
      <c r="I34" s="37"/>
      <c r="J34" s="37"/>
      <c r="K34" s="37"/>
      <c r="L34" s="37"/>
      <c r="M34" s="37"/>
      <c r="N34" s="37"/>
      <c r="O34" s="38">
        <v>15</v>
      </c>
      <c r="P34" s="38"/>
      <c r="Q34" s="75">
        <f t="shared" si="1"/>
        <v>0</v>
      </c>
    </row>
    <row r="35" spans="1:17" x14ac:dyDescent="0.3">
      <c r="A35" s="13">
        <v>200362401</v>
      </c>
      <c r="B35" s="14" t="s">
        <v>34</v>
      </c>
      <c r="C35" s="14" t="s">
        <v>21</v>
      </c>
      <c r="D35" s="15" t="s">
        <v>0</v>
      </c>
      <c r="E35" s="28"/>
      <c r="F35" s="15"/>
      <c r="G35" s="15"/>
      <c r="H35" s="15"/>
      <c r="I35" s="15"/>
      <c r="J35" s="5"/>
      <c r="K35" s="5"/>
      <c r="L35" s="5"/>
      <c r="M35" s="5"/>
      <c r="N35" s="5"/>
      <c r="O35" s="27">
        <v>36</v>
      </c>
      <c r="P35" s="27"/>
      <c r="Q35" s="67">
        <f t="shared" si="1"/>
        <v>0</v>
      </c>
    </row>
    <row r="36" spans="1:17" x14ac:dyDescent="0.3">
      <c r="A36" s="13">
        <v>200362401</v>
      </c>
      <c r="B36" s="14" t="s">
        <v>34</v>
      </c>
      <c r="C36" s="14" t="s">
        <v>40</v>
      </c>
      <c r="D36" s="15" t="s">
        <v>0</v>
      </c>
      <c r="E36" s="28"/>
      <c r="F36" s="15"/>
      <c r="G36" s="15"/>
      <c r="H36" s="15"/>
      <c r="I36" s="15"/>
      <c r="J36" s="5"/>
      <c r="K36" s="5"/>
      <c r="L36" s="5"/>
      <c r="M36" s="5"/>
      <c r="N36" s="5"/>
      <c r="O36" s="27"/>
      <c r="P36" s="27">
        <v>4</v>
      </c>
      <c r="Q36" s="67">
        <f>P36*(E36+F36+G36+H36+I36)</f>
        <v>0</v>
      </c>
    </row>
    <row r="37" spans="1:17" x14ac:dyDescent="0.3">
      <c r="A37" s="13">
        <v>200362402</v>
      </c>
      <c r="B37" s="14" t="s">
        <v>34</v>
      </c>
      <c r="C37" s="14" t="s">
        <v>21</v>
      </c>
      <c r="D37" s="15" t="s">
        <v>1</v>
      </c>
      <c r="E37" s="5"/>
      <c r="F37" s="5"/>
      <c r="G37" s="5"/>
      <c r="H37" s="5"/>
      <c r="I37" s="5"/>
      <c r="J37" s="15"/>
      <c r="K37" s="15"/>
      <c r="L37" s="15"/>
      <c r="M37" s="15"/>
      <c r="N37" s="15"/>
      <c r="O37" s="27">
        <v>40</v>
      </c>
      <c r="P37" s="27"/>
      <c r="Q37" s="67">
        <f t="shared" si="1"/>
        <v>0</v>
      </c>
    </row>
    <row r="38" spans="1:17" x14ac:dyDescent="0.3">
      <c r="A38" s="13">
        <v>200362401</v>
      </c>
      <c r="B38" s="14" t="s">
        <v>34</v>
      </c>
      <c r="C38" s="14" t="s">
        <v>40</v>
      </c>
      <c r="D38" s="15" t="s">
        <v>1</v>
      </c>
      <c r="E38" s="5"/>
      <c r="F38" s="5"/>
      <c r="G38" s="5"/>
      <c r="H38" s="5"/>
      <c r="I38" s="5"/>
      <c r="J38" s="15"/>
      <c r="K38" s="15"/>
      <c r="L38" s="15"/>
      <c r="M38" s="15"/>
      <c r="N38" s="15"/>
      <c r="O38" s="27"/>
      <c r="P38" s="27">
        <v>4</v>
      </c>
      <c r="Q38" s="67">
        <f>P38*(J38+K38+L38+M38+N38)</f>
        <v>0</v>
      </c>
    </row>
    <row r="39" spans="1:17" x14ac:dyDescent="0.3">
      <c r="A39" s="72">
        <v>200362701</v>
      </c>
      <c r="B39" s="32" t="s">
        <v>35</v>
      </c>
      <c r="C39" s="32" t="s">
        <v>21</v>
      </c>
      <c r="D39" s="33" t="s">
        <v>2</v>
      </c>
      <c r="E39" s="34"/>
      <c r="F39" s="34"/>
      <c r="G39" s="34"/>
      <c r="H39" s="34"/>
      <c r="I39" s="33"/>
      <c r="J39" s="33"/>
      <c r="K39" s="33"/>
      <c r="L39" s="33"/>
      <c r="M39" s="33"/>
      <c r="N39" s="33"/>
      <c r="O39" s="35">
        <v>40</v>
      </c>
      <c r="P39" s="35"/>
      <c r="Q39" s="73">
        <f t="shared" si="1"/>
        <v>0</v>
      </c>
    </row>
    <row r="40" spans="1:17" x14ac:dyDescent="0.3">
      <c r="A40" s="72">
        <v>200362701</v>
      </c>
      <c r="B40" s="32" t="s">
        <v>35</v>
      </c>
      <c r="C40" s="32" t="s">
        <v>40</v>
      </c>
      <c r="D40" s="33" t="s">
        <v>2</v>
      </c>
      <c r="E40" s="34"/>
      <c r="F40" s="34"/>
      <c r="G40" s="34"/>
      <c r="H40" s="34"/>
      <c r="I40" s="33"/>
      <c r="J40" s="33"/>
      <c r="K40" s="33"/>
      <c r="L40" s="33"/>
      <c r="M40" s="33"/>
      <c r="N40" s="33"/>
      <c r="O40" s="35"/>
      <c r="P40" s="35">
        <v>4</v>
      </c>
      <c r="Q40" s="73">
        <f>P40*(J40+K40+L40+M40+N40+I40)</f>
        <v>0</v>
      </c>
    </row>
    <row r="41" spans="1:17" x14ac:dyDescent="0.3">
      <c r="A41" s="17">
        <v>200362601</v>
      </c>
      <c r="B41" s="18" t="s">
        <v>36</v>
      </c>
      <c r="C41" s="18" t="s">
        <v>21</v>
      </c>
      <c r="D41" s="19" t="s">
        <v>0</v>
      </c>
      <c r="E41" s="20"/>
      <c r="F41" s="19"/>
      <c r="G41" s="19"/>
      <c r="H41" s="19"/>
      <c r="I41" s="19"/>
      <c r="J41" s="5"/>
      <c r="K41" s="5"/>
      <c r="L41" s="5"/>
      <c r="M41" s="5"/>
      <c r="N41" s="5"/>
      <c r="O41" s="20">
        <v>25</v>
      </c>
      <c r="P41" s="20"/>
      <c r="Q41" s="71">
        <f t="shared" si="0"/>
        <v>0</v>
      </c>
    </row>
    <row r="42" spans="1:17" x14ac:dyDescent="0.3">
      <c r="A42" s="17">
        <v>200362601</v>
      </c>
      <c r="B42" s="18" t="s">
        <v>36</v>
      </c>
      <c r="C42" s="18" t="s">
        <v>21</v>
      </c>
      <c r="D42" s="19" t="s">
        <v>1</v>
      </c>
      <c r="E42" s="5"/>
      <c r="F42" s="5"/>
      <c r="G42" s="5"/>
      <c r="H42" s="5"/>
      <c r="I42" s="5"/>
      <c r="J42" s="19"/>
      <c r="K42" s="19"/>
      <c r="L42" s="19"/>
      <c r="M42" s="19"/>
      <c r="N42" s="19"/>
      <c r="O42" s="20">
        <v>25</v>
      </c>
      <c r="P42" s="20"/>
      <c r="Q42" s="71">
        <f t="shared" si="0"/>
        <v>0</v>
      </c>
    </row>
    <row r="43" spans="1:17" x14ac:dyDescent="0.3">
      <c r="A43" s="74">
        <v>200362801</v>
      </c>
      <c r="B43" s="36" t="s">
        <v>37</v>
      </c>
      <c r="C43" s="36" t="s">
        <v>21</v>
      </c>
      <c r="D43" s="37" t="s">
        <v>2</v>
      </c>
      <c r="E43" s="34"/>
      <c r="F43" s="34"/>
      <c r="G43" s="34"/>
      <c r="H43" s="34"/>
      <c r="I43" s="37"/>
      <c r="J43" s="37"/>
      <c r="K43" s="37"/>
      <c r="L43" s="37"/>
      <c r="M43" s="37"/>
      <c r="N43" s="37"/>
      <c r="O43" s="38">
        <v>25</v>
      </c>
      <c r="P43" s="38"/>
      <c r="Q43" s="75">
        <f t="shared" si="0"/>
        <v>0</v>
      </c>
    </row>
    <row r="44" spans="1:17" x14ac:dyDescent="0.3">
      <c r="A44" s="13">
        <v>200364101</v>
      </c>
      <c r="B44" s="14" t="s">
        <v>22</v>
      </c>
      <c r="C44" s="14" t="s">
        <v>20</v>
      </c>
      <c r="D44" s="15" t="s">
        <v>0</v>
      </c>
      <c r="E44" s="28"/>
      <c r="F44" s="15"/>
      <c r="G44" s="15"/>
      <c r="H44" s="15"/>
      <c r="I44" s="15"/>
      <c r="J44" s="5"/>
      <c r="K44" s="5"/>
      <c r="L44" s="5"/>
      <c r="M44" s="5"/>
      <c r="N44" s="5"/>
      <c r="O44" s="27">
        <v>32</v>
      </c>
      <c r="P44" s="27"/>
      <c r="Q44" s="67">
        <f t="shared" si="0"/>
        <v>0</v>
      </c>
    </row>
    <row r="45" spans="1:17" x14ac:dyDescent="0.3">
      <c r="A45" s="13">
        <v>200364101</v>
      </c>
      <c r="B45" s="14" t="s">
        <v>22</v>
      </c>
      <c r="C45" s="14" t="s">
        <v>40</v>
      </c>
      <c r="D45" s="15" t="s">
        <v>0</v>
      </c>
      <c r="E45" s="28"/>
      <c r="F45" s="15"/>
      <c r="G45" s="15"/>
      <c r="H45" s="15"/>
      <c r="I45" s="15"/>
      <c r="J45" s="5"/>
      <c r="K45" s="5"/>
      <c r="L45" s="5"/>
      <c r="M45" s="5"/>
      <c r="N45" s="5"/>
      <c r="O45" s="27"/>
      <c r="P45" s="27">
        <v>4</v>
      </c>
      <c r="Q45" s="67">
        <f>P45*(E45+F45+G45+H45+I45)</f>
        <v>0</v>
      </c>
    </row>
    <row r="46" spans="1:17" x14ac:dyDescent="0.3">
      <c r="A46" s="13">
        <v>200364101</v>
      </c>
      <c r="B46" s="14" t="s">
        <v>22</v>
      </c>
      <c r="C46" s="14" t="s">
        <v>20</v>
      </c>
      <c r="D46" s="15" t="s">
        <v>1</v>
      </c>
      <c r="E46" s="5"/>
      <c r="F46" s="5"/>
      <c r="G46" s="5"/>
      <c r="H46" s="5"/>
      <c r="I46" s="5"/>
      <c r="J46" s="15"/>
      <c r="K46" s="15"/>
      <c r="L46" s="15"/>
      <c r="M46" s="15"/>
      <c r="N46" s="15"/>
      <c r="O46" s="27">
        <v>36</v>
      </c>
      <c r="P46" s="27"/>
      <c r="Q46" s="67">
        <f t="shared" si="0"/>
        <v>0</v>
      </c>
    </row>
    <row r="47" spans="1:17" x14ac:dyDescent="0.3">
      <c r="A47" s="13">
        <v>200364101</v>
      </c>
      <c r="B47" s="14" t="s">
        <v>22</v>
      </c>
      <c r="C47" s="14" t="s">
        <v>40</v>
      </c>
      <c r="D47" s="15" t="s">
        <v>1</v>
      </c>
      <c r="E47" s="5"/>
      <c r="F47" s="5"/>
      <c r="G47" s="5"/>
      <c r="H47" s="5"/>
      <c r="I47" s="5"/>
      <c r="J47" s="15"/>
      <c r="K47" s="15"/>
      <c r="L47" s="15"/>
      <c r="M47" s="15"/>
      <c r="N47" s="15"/>
      <c r="O47" s="27"/>
      <c r="P47" s="27">
        <v>4</v>
      </c>
      <c r="Q47" s="67">
        <f>P47*(J47+K47+L47+M47+N47)</f>
        <v>0</v>
      </c>
    </row>
    <row r="48" spans="1:17" x14ac:dyDescent="0.3">
      <c r="A48" s="17">
        <v>200219501</v>
      </c>
      <c r="B48" s="39" t="s">
        <v>32</v>
      </c>
      <c r="C48" s="39" t="s">
        <v>20</v>
      </c>
      <c r="D48" s="40" t="s">
        <v>1</v>
      </c>
      <c r="E48" s="5"/>
      <c r="F48" s="5"/>
      <c r="G48" s="5"/>
      <c r="H48" s="5"/>
      <c r="I48" s="5"/>
      <c r="J48" s="19"/>
      <c r="K48" s="19"/>
      <c r="L48" s="19"/>
      <c r="M48" s="19"/>
      <c r="N48" s="19"/>
      <c r="O48" s="20">
        <v>50</v>
      </c>
      <c r="P48" s="20"/>
      <c r="Q48" s="71">
        <f t="shared" si="0"/>
        <v>0</v>
      </c>
    </row>
    <row r="49" spans="1:17" x14ac:dyDescent="0.3">
      <c r="A49" s="74">
        <v>200219501</v>
      </c>
      <c r="B49" s="41" t="s">
        <v>33</v>
      </c>
      <c r="C49" s="41" t="s">
        <v>20</v>
      </c>
      <c r="D49" s="42" t="s">
        <v>1</v>
      </c>
      <c r="E49" s="5"/>
      <c r="F49" s="5"/>
      <c r="G49" s="5"/>
      <c r="H49" s="5"/>
      <c r="I49" s="5"/>
      <c r="J49" s="19"/>
      <c r="K49" s="19"/>
      <c r="L49" s="19"/>
      <c r="M49" s="19"/>
      <c r="N49" s="19"/>
      <c r="O49" s="20">
        <v>50</v>
      </c>
      <c r="P49" s="20"/>
      <c r="Q49" s="71">
        <f t="shared" si="0"/>
        <v>0</v>
      </c>
    </row>
    <row r="50" spans="1:17" x14ac:dyDescent="0.3">
      <c r="A50" s="13">
        <v>200588401</v>
      </c>
      <c r="B50" s="14" t="s">
        <v>18</v>
      </c>
      <c r="C50" s="14" t="s">
        <v>20</v>
      </c>
      <c r="D50" s="15" t="s">
        <v>0</v>
      </c>
      <c r="E50" s="27"/>
      <c r="F50" s="15"/>
      <c r="G50" s="15"/>
      <c r="H50" s="15"/>
      <c r="I50" s="15"/>
      <c r="J50" s="5"/>
      <c r="K50" s="5"/>
      <c r="L50" s="5"/>
      <c r="M50" s="5"/>
      <c r="N50" s="5"/>
      <c r="O50" s="27">
        <v>30</v>
      </c>
      <c r="P50" s="27"/>
      <c r="Q50" s="67">
        <f t="shared" ref="Q50:Q51" si="2">O50*(E50+F50+G50+H50+I50+J50+K50+L50+M50+N50)</f>
        <v>0</v>
      </c>
    </row>
    <row r="51" spans="1:17" x14ac:dyDescent="0.3">
      <c r="A51" s="13">
        <v>200588401</v>
      </c>
      <c r="B51" s="14" t="s">
        <v>18</v>
      </c>
      <c r="C51" s="14" t="s">
        <v>20</v>
      </c>
      <c r="D51" s="15" t="s">
        <v>1</v>
      </c>
      <c r="E51" s="5"/>
      <c r="F51" s="5"/>
      <c r="G51" s="5"/>
      <c r="H51" s="5"/>
      <c r="I51" s="5"/>
      <c r="J51" s="15"/>
      <c r="K51" s="15"/>
      <c r="L51" s="15"/>
      <c r="M51" s="15"/>
      <c r="N51" s="15"/>
      <c r="O51" s="27">
        <v>35</v>
      </c>
      <c r="P51" s="27"/>
      <c r="Q51" s="67">
        <f t="shared" si="2"/>
        <v>0</v>
      </c>
    </row>
    <row r="52" spans="1:17" x14ac:dyDescent="0.3">
      <c r="A52" s="76">
        <v>200488702</v>
      </c>
      <c r="B52" s="43" t="s">
        <v>17</v>
      </c>
      <c r="C52" s="43" t="s">
        <v>31</v>
      </c>
      <c r="D52" s="44" t="s">
        <v>23</v>
      </c>
      <c r="E52" s="45"/>
      <c r="F52" s="5"/>
      <c r="G52" s="5"/>
      <c r="H52" s="5"/>
      <c r="I52" s="5"/>
      <c r="J52" s="5"/>
      <c r="K52" s="5"/>
      <c r="L52" s="5"/>
      <c r="M52" s="5"/>
      <c r="N52" s="5"/>
      <c r="O52" s="46">
        <v>35</v>
      </c>
      <c r="P52" s="46"/>
      <c r="Q52" s="77">
        <f t="shared" si="0"/>
        <v>0</v>
      </c>
    </row>
    <row r="53" spans="1:17" x14ac:dyDescent="0.3">
      <c r="A53" s="76">
        <v>2004936</v>
      </c>
      <c r="B53" s="43" t="s">
        <v>3</v>
      </c>
      <c r="C53" s="43"/>
      <c r="D53" s="44" t="s">
        <v>23</v>
      </c>
      <c r="E53" s="45"/>
      <c r="F53" s="5"/>
      <c r="G53" s="5"/>
      <c r="H53" s="5"/>
      <c r="I53" s="5"/>
      <c r="J53" s="5"/>
      <c r="K53" s="5"/>
      <c r="L53" s="5"/>
      <c r="M53" s="5"/>
      <c r="N53" s="5"/>
      <c r="O53" s="46">
        <v>30</v>
      </c>
      <c r="P53" s="46"/>
      <c r="Q53" s="77">
        <f t="shared" si="0"/>
        <v>0</v>
      </c>
    </row>
    <row r="54" spans="1:17" x14ac:dyDescent="0.3">
      <c r="A54" s="17"/>
      <c r="B54" s="18"/>
      <c r="C54" s="18"/>
      <c r="D54" s="19"/>
      <c r="E54" s="22" t="s">
        <v>24</v>
      </c>
      <c r="F54" s="23" t="s">
        <v>25</v>
      </c>
      <c r="G54" s="23" t="s">
        <v>26</v>
      </c>
      <c r="H54" s="23" t="s">
        <v>27</v>
      </c>
      <c r="I54" s="23" t="s">
        <v>28</v>
      </c>
      <c r="J54" s="23"/>
      <c r="K54" s="23"/>
      <c r="L54" s="23"/>
      <c r="M54" s="23"/>
      <c r="N54" s="23"/>
      <c r="O54" s="20"/>
      <c r="P54" s="20"/>
      <c r="Q54" s="71"/>
    </row>
    <row r="55" spans="1:17" x14ac:dyDescent="0.3">
      <c r="A55" s="17">
        <v>200354106</v>
      </c>
      <c r="B55" s="18" t="s">
        <v>53</v>
      </c>
      <c r="C55" s="18"/>
      <c r="D55" s="19"/>
      <c r="E55" s="21"/>
      <c r="F55" s="19"/>
      <c r="G55" s="19"/>
      <c r="H55" s="19"/>
      <c r="I55" s="19"/>
      <c r="J55" s="5"/>
      <c r="K55" s="5"/>
      <c r="L55" s="5"/>
      <c r="M55" s="5"/>
      <c r="N55" s="5"/>
      <c r="O55" s="20">
        <v>8</v>
      </c>
      <c r="P55" s="20"/>
      <c r="Q55" s="71">
        <f t="shared" si="0"/>
        <v>0</v>
      </c>
    </row>
    <row r="56" spans="1:17" x14ac:dyDescent="0.3">
      <c r="A56" s="17">
        <v>200354102</v>
      </c>
      <c r="B56" s="18" t="s">
        <v>54</v>
      </c>
      <c r="C56" s="18"/>
      <c r="D56" s="19"/>
      <c r="E56" s="21"/>
      <c r="F56" s="19"/>
      <c r="G56" s="19"/>
      <c r="H56" s="19"/>
      <c r="I56" s="19"/>
      <c r="J56" s="5"/>
      <c r="K56" s="5"/>
      <c r="L56" s="5"/>
      <c r="M56" s="5"/>
      <c r="N56" s="5"/>
      <c r="O56" s="20">
        <v>8</v>
      </c>
      <c r="P56" s="20"/>
      <c r="Q56" s="71">
        <f t="shared" si="0"/>
        <v>0</v>
      </c>
    </row>
    <row r="57" spans="1:17" x14ac:dyDescent="0.3">
      <c r="A57" s="78"/>
      <c r="B57" s="47"/>
      <c r="C57" s="47"/>
      <c r="D57" s="48"/>
      <c r="E57" s="22" t="s">
        <v>24</v>
      </c>
      <c r="F57" s="23">
        <v>0</v>
      </c>
      <c r="G57" s="23">
        <v>1</v>
      </c>
      <c r="H57" s="23">
        <v>2</v>
      </c>
      <c r="I57" s="23">
        <v>3</v>
      </c>
      <c r="J57" s="23"/>
      <c r="K57" s="23"/>
      <c r="L57" s="23"/>
      <c r="M57" s="23"/>
      <c r="N57" s="23"/>
      <c r="O57" s="49"/>
      <c r="P57" s="49"/>
      <c r="Q57" s="67"/>
    </row>
    <row r="58" spans="1:17" ht="15" thickBot="1" x14ac:dyDescent="0.35">
      <c r="A58" s="112">
        <v>200189002</v>
      </c>
      <c r="B58" s="113" t="s">
        <v>55</v>
      </c>
      <c r="C58" s="113"/>
      <c r="D58" s="114"/>
      <c r="E58" s="115"/>
      <c r="F58" s="114"/>
      <c r="G58" s="114"/>
      <c r="H58" s="114"/>
      <c r="I58" s="114"/>
      <c r="J58" s="116"/>
      <c r="K58" s="116"/>
      <c r="L58" s="116"/>
      <c r="M58" s="116"/>
      <c r="N58" s="116"/>
      <c r="O58" s="117">
        <v>35</v>
      </c>
      <c r="P58" s="117"/>
      <c r="Q58" s="118">
        <f t="shared" si="0"/>
        <v>0</v>
      </c>
    </row>
    <row r="59" spans="1:17" ht="15" thickBot="1" x14ac:dyDescent="0.35">
      <c r="A59" s="141" t="s">
        <v>48</v>
      </c>
      <c r="B59" s="142"/>
      <c r="C59" s="142"/>
      <c r="D59" s="143"/>
      <c r="E59" s="123">
        <v>116</v>
      </c>
      <c r="F59" s="124">
        <v>128</v>
      </c>
      <c r="G59" s="124">
        <v>140</v>
      </c>
      <c r="H59" s="124">
        <v>152</v>
      </c>
      <c r="I59" s="124" t="s">
        <v>12</v>
      </c>
      <c r="J59" s="124" t="s">
        <v>4</v>
      </c>
      <c r="K59" s="124" t="s">
        <v>5</v>
      </c>
      <c r="L59" s="124" t="s">
        <v>6</v>
      </c>
      <c r="M59" s="124" t="s">
        <v>7</v>
      </c>
      <c r="N59" s="125" t="s">
        <v>8</v>
      </c>
      <c r="O59" s="137"/>
      <c r="P59" s="137"/>
      <c r="Q59" s="138"/>
    </row>
    <row r="60" spans="1:17" x14ac:dyDescent="0.3">
      <c r="A60" s="131"/>
      <c r="B60" s="132" t="s">
        <v>51</v>
      </c>
      <c r="C60" s="132"/>
      <c r="D60" s="133" t="s">
        <v>49</v>
      </c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5">
        <v>50</v>
      </c>
      <c r="P60" s="135"/>
      <c r="Q60" s="136">
        <f>O60*(+E60+F60+G60+H60+I60+J60+K60+L60+M60+N60)</f>
        <v>0</v>
      </c>
    </row>
    <row r="61" spans="1:17" x14ac:dyDescent="0.3">
      <c r="A61" s="126"/>
      <c r="B61" s="119"/>
      <c r="C61" s="119" t="s">
        <v>40</v>
      </c>
      <c r="D61" s="120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22"/>
      <c r="P61" s="122">
        <v>4</v>
      </c>
      <c r="Q61" s="136">
        <f>P61*(+E61+F61+G61+H61+I61+J61+K61+L61+M61+N61)</f>
        <v>0</v>
      </c>
    </row>
    <row r="62" spans="1:17" x14ac:dyDescent="0.3">
      <c r="A62" s="126"/>
      <c r="B62" s="119" t="s">
        <v>52</v>
      </c>
      <c r="C62" s="119"/>
      <c r="D62" s="120" t="s">
        <v>49</v>
      </c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22">
        <v>40</v>
      </c>
      <c r="P62" s="122"/>
      <c r="Q62" s="136">
        <f>O62*(+E62+F62+G62+H62+I62+J62+K62+L62+M62+N62)</f>
        <v>0</v>
      </c>
    </row>
    <row r="63" spans="1:17" x14ac:dyDescent="0.3">
      <c r="A63" s="126"/>
      <c r="B63" s="121" t="s">
        <v>51</v>
      </c>
      <c r="C63" s="119"/>
      <c r="D63" s="139" t="s">
        <v>2</v>
      </c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22">
        <v>50</v>
      </c>
      <c r="P63" s="122"/>
      <c r="Q63" s="136">
        <f>O63*(+E63+F63+G63+H63+I63+J63+K63+L63+M63+N63)</f>
        <v>0</v>
      </c>
    </row>
    <row r="64" spans="1:17" x14ac:dyDescent="0.3">
      <c r="A64" s="126"/>
      <c r="B64" s="121"/>
      <c r="C64" s="121" t="s">
        <v>40</v>
      </c>
      <c r="D64" s="120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22"/>
      <c r="P64" s="122">
        <v>4</v>
      </c>
      <c r="Q64" s="136">
        <f>P64*(+E64+F64+G64+H64+I64+J64+K64+L64+M64+N64)</f>
        <v>0</v>
      </c>
    </row>
    <row r="65" spans="1:17" ht="15" thickBot="1" x14ac:dyDescent="0.35">
      <c r="A65" s="127"/>
      <c r="B65" s="128" t="s">
        <v>52</v>
      </c>
      <c r="C65" s="129"/>
      <c r="D65" s="140" t="s">
        <v>2</v>
      </c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0">
        <v>40</v>
      </c>
      <c r="P65" s="130"/>
      <c r="Q65" s="136">
        <f>O65*(+E65+F65+G65+H65+I65+J65+K65+L65+M65+N65)</f>
        <v>0</v>
      </c>
    </row>
    <row r="66" spans="1:17" x14ac:dyDescent="0.3">
      <c r="E66" s="4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8"/>
    </row>
    <row r="67" spans="1:17" ht="15" thickBot="1" x14ac:dyDescent="0.35">
      <c r="E67" s="4"/>
      <c r="F67" s="3"/>
      <c r="G67" s="3"/>
      <c r="H67" s="3"/>
      <c r="I67" s="3"/>
      <c r="J67" s="3"/>
      <c r="K67" s="3"/>
      <c r="L67" s="3"/>
      <c r="M67" s="3"/>
      <c r="N67" s="3" t="s">
        <v>11</v>
      </c>
      <c r="O67" s="3"/>
      <c r="P67" s="3"/>
      <c r="Q67" s="16">
        <f>SUM(Q18:Q66)</f>
        <v>0</v>
      </c>
    </row>
  </sheetData>
  <mergeCells count="7">
    <mergeCell ref="A59:D59"/>
    <mergeCell ref="I15:Q15"/>
    <mergeCell ref="A13:G15"/>
    <mergeCell ref="I9:Q11"/>
    <mergeCell ref="A9:G9"/>
    <mergeCell ref="I13:Q13"/>
    <mergeCell ref="I14:Q14"/>
  </mergeCells>
  <pageMargins left="0.7" right="0.7" top="0.75" bottom="0.75" header="0.3" footer="0.3"/>
  <pageSetup paperSize="9" scale="5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van Dorpe</dc:creator>
  <cp:lastModifiedBy>Luc</cp:lastModifiedBy>
  <cp:lastPrinted>2022-07-22T09:55:28Z</cp:lastPrinted>
  <dcterms:created xsi:type="dcterms:W3CDTF">2018-08-29T11:19:39Z</dcterms:created>
  <dcterms:modified xsi:type="dcterms:W3CDTF">2022-07-23T08:05:25Z</dcterms:modified>
</cp:coreProperties>
</file>